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5" i="1" l="1"/>
  <c r="D35" i="1"/>
  <c r="C17" i="1" l="1"/>
  <c r="C16" i="1" s="1"/>
  <c r="B35" i="1" l="1"/>
  <c r="D17" i="1"/>
  <c r="D16" i="1" s="1"/>
  <c r="B17" i="1"/>
  <c r="B16" i="1" s="1"/>
  <c r="D7" i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<sst xmlns="http://schemas.openxmlformats.org/spreadsheetml/2006/main" count="62" uniqueCount="61">
  <si>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</si>
  <si>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</si>
  <si>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</si>
  <si>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</si>
  <si>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</si>
  <si>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</si>
  <si>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</si>
  <si>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</si>
  <si>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</si>
  <si>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</si>
  <si>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</si>
  <si>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</si>
  <si>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</si>
  <si>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</si>
  <si>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</si>
  <si>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</si>
  <si>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</si>
  <si>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</si>
  <si>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</si>
  <si>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</si>
  <si>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</si>
  <si>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</si>
  <si>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</si>
  <si>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</si>
  <si>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</si>
  <si>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</si>
  <si>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</si>
  <si>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</si>
  <si>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</si>
  <si>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</si>
  <si>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</si>
  <si>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</si>
  <si>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</si>
  <si>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</si>
  <si>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</si>
  <si>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</si>
  <si>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</si>
  <si>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</si>
  <si>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</si>
  <si>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</si>
  <si>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</si>
  <si>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</si>
  <si>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</si>
  <si>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</si>
  <si>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</si>
  <si>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</si>
  <si>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</si>
  <si>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</si>
  <si>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</si>
  <si>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</si>
  <si>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</si>
  <si>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</si>
  <si>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</si>
  <si>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</si>
  <si>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</si>
  <si>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</si>
  <si>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</si>
  <si>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</si>
  <si>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</si>
  <si>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</si>
  <si>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28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</si>
</sst>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38" zoomScaleNormal="100" workbookViewId="0">
      <selection activeCell="F49" sqref="F49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4" t="s">
        <v>59</v>
      </c>
      <c r="B1" s="54"/>
      <c r="C1" s="54"/>
      <c r="D1" s="54"/>
      <c r="E1" s="3"/>
      <c r="F1" s="4"/>
      <c r="G1" s="4"/>
    </row>
    <row r="2" spans="1:7" ht="27" customHeight="1" x14ac:dyDescent="0.25">
      <c r="A2" s="55" t="s">
        <v>60</v>
      </c>
      <c r="B2" s="55"/>
      <c r="C2" s="55"/>
      <c r="D2" s="55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6"/>
      <c r="B5" s="56"/>
      <c r="C5" s="56"/>
      <c r="D5" s="57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919450.29999999993</v>
      </c>
      <c r="D6" s="34">
        <f>D7+D16</f>
        <v>72103.299999999988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0">
        <f>SUM(D8:D15)</f>
        <v>37371.799999999996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28488.2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4108.7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1604.2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366.2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1027.0999999999999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1176.4000000000001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1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1">
        <v>601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615059.29999999993</v>
      </c>
      <c r="D16" s="35">
        <f>D17+D24+D25+D26</f>
        <v>34731.5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615059.29999999993</v>
      </c>
      <c r="D17" s="37">
        <f>D18+D19+D20+D21+D22+D23</f>
        <v>77644.800000000003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1">
        <v>17232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2384.1999999999998</v>
      </c>
      <c r="D19" s="41">
        <v>786.7</v>
      </c>
      <c r="E19" s="1"/>
    </row>
    <row r="20" spans="1:7" ht="15" x14ac:dyDescent="0.2">
      <c r="A20" s="6" t="s">
        <v>50</v>
      </c>
      <c r="B20" s="36">
        <v>0</v>
      </c>
      <c r="C20" s="36">
        <v>0</v>
      </c>
      <c r="D20" s="41">
        <v>0</v>
      </c>
      <c r="E20" s="1"/>
    </row>
    <row r="21" spans="1:7" ht="15" x14ac:dyDescent="0.2">
      <c r="A21" s="6" t="s">
        <v>51</v>
      </c>
      <c r="B21" s="36">
        <v>124912.3</v>
      </c>
      <c r="C21" s="36">
        <v>125989.3</v>
      </c>
      <c r="D21" s="41">
        <v>2952.4</v>
      </c>
      <c r="E21" s="1"/>
    </row>
    <row r="22" spans="1:7" ht="15" x14ac:dyDescent="0.2">
      <c r="A22" s="6" t="s">
        <v>52</v>
      </c>
      <c r="B22" s="36">
        <v>315339.59999999998</v>
      </c>
      <c r="C22" s="36">
        <v>315339.59999999998</v>
      </c>
      <c r="D22" s="41">
        <v>55684.4</v>
      </c>
      <c r="E22" s="1"/>
    </row>
    <row r="23" spans="1:7" ht="15" x14ac:dyDescent="0.2">
      <c r="A23" s="6" t="s">
        <v>13</v>
      </c>
      <c r="B23" s="36">
        <v>0</v>
      </c>
      <c r="C23" s="36">
        <v>67953.2</v>
      </c>
      <c r="D23" s="41">
        <v>989.3</v>
      </c>
      <c r="E23" s="1"/>
    </row>
    <row r="24" spans="1:7" s="25" customFormat="1" ht="45" x14ac:dyDescent="0.2">
      <c r="A24" s="23" t="s">
        <v>14</v>
      </c>
      <c r="B24" s="37"/>
      <c r="C24" s="37"/>
      <c r="D24" s="48">
        <v>-43842.3</v>
      </c>
      <c r="E24" s="24"/>
    </row>
    <row r="25" spans="1:7" s="25" customFormat="1" ht="45" x14ac:dyDescent="0.2">
      <c r="A25" s="23" t="s">
        <v>57</v>
      </c>
      <c r="B25" s="37"/>
      <c r="C25" s="37"/>
      <c r="D25" s="48">
        <v>929</v>
      </c>
      <c r="E25" s="24"/>
    </row>
    <row r="26" spans="1:7" s="25" customFormat="1" ht="24.75" customHeight="1" x14ac:dyDescent="0.2">
      <c r="A26" s="23" t="s">
        <v>15</v>
      </c>
      <c r="B26" s="37"/>
      <c r="C26" s="37">
        <v>0</v>
      </c>
      <c r="D26" s="48">
        <v>0</v>
      </c>
      <c r="E26" s="24"/>
    </row>
    <row r="27" spans="1:7" ht="14.25" x14ac:dyDescent="0.2">
      <c r="A27" s="7" t="s">
        <v>16</v>
      </c>
      <c r="B27" s="35">
        <v>849675.9</v>
      </c>
      <c r="C27" s="35">
        <v>919450.3</v>
      </c>
      <c r="D27" s="35">
        <v>115142.6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104395.4</v>
      </c>
      <c r="D28" s="41">
        <v>10448.299999999999</v>
      </c>
      <c r="E28" s="26"/>
    </row>
    <row r="29" spans="1:7" ht="29.25" x14ac:dyDescent="0.2">
      <c r="A29" s="6" t="s">
        <v>53</v>
      </c>
      <c r="B29" s="36">
        <v>80711.8</v>
      </c>
      <c r="C29" s="36">
        <v>83331.8</v>
      </c>
      <c r="D29" s="41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4008</v>
      </c>
      <c r="D30" s="42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68297.399999999994</v>
      </c>
      <c r="D31" s="43">
        <v>6903.7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43866</v>
      </c>
      <c r="D32" s="43">
        <v>6903.7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11918.4</v>
      </c>
      <c r="D33" s="43">
        <v>34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8289.5</v>
      </c>
      <c r="D34" s="43">
        <v>34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651507.29999999993</v>
      </c>
      <c r="D35" s="39">
        <f>D27-D28-D29-D31-D33</f>
        <v>97756.6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47">
        <v>308.89999999999998</v>
      </c>
      <c r="E36" s="1"/>
    </row>
    <row r="37" spans="1:5" ht="30" x14ac:dyDescent="0.2">
      <c r="A37" s="6" t="s">
        <v>54</v>
      </c>
      <c r="B37" s="39">
        <v>21781.5</v>
      </c>
      <c r="C37" s="39">
        <v>21899.3</v>
      </c>
      <c r="D37" s="44">
        <v>5284.2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0</v>
      </c>
      <c r="D38" s="35">
        <f>D6-D27</f>
        <v>-43039.300000000017</v>
      </c>
      <c r="E38" s="8"/>
    </row>
    <row r="39" spans="1:5" ht="14.45" customHeight="1" x14ac:dyDescent="0.2">
      <c r="A39" s="50"/>
      <c r="B39" s="50"/>
      <c r="C39" s="50"/>
      <c r="D39" s="51"/>
      <c r="E39" s="1"/>
    </row>
    <row r="40" spans="1:5" s="9" customFormat="1" ht="28.5" x14ac:dyDescent="0.15">
      <c r="A40" s="33" t="s">
        <v>18</v>
      </c>
      <c r="B40" s="31">
        <v>0</v>
      </c>
      <c r="C40" s="31">
        <v>0</v>
      </c>
      <c r="D40" s="31">
        <v>43039.3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0</v>
      </c>
      <c r="D47" s="49">
        <v>43039.3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2"/>
      <c r="B49" s="52"/>
      <c r="C49" s="52"/>
      <c r="D49" s="53"/>
      <c r="E49" s="8"/>
    </row>
    <row r="50" spans="1:5" ht="15" x14ac:dyDescent="0.2">
      <c r="A50" s="6" t="s">
        <v>27</v>
      </c>
      <c r="B50" s="27"/>
      <c r="C50" s="27"/>
      <c r="D50" s="45">
        <v>34467.199999999997</v>
      </c>
      <c r="E50" s="1"/>
    </row>
    <row r="51" spans="1:5" ht="15" x14ac:dyDescent="0.2">
      <c r="A51" s="6" t="s">
        <v>28</v>
      </c>
      <c r="B51" s="27"/>
      <c r="C51" s="27"/>
      <c r="D51" s="45">
        <v>1303.3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500709.3</v>
      </c>
      <c r="D58" s="45">
        <v>72011.399999999994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67289.2</v>
      </c>
      <c r="D59" s="45">
        <v>14022.4</v>
      </c>
      <c r="E59" s="1"/>
    </row>
    <row r="60" spans="1:5" ht="44.25" x14ac:dyDescent="0.2">
      <c r="A60" s="6" t="s">
        <v>49</v>
      </c>
      <c r="B60" s="36">
        <v>80711.8</v>
      </c>
      <c r="C60" s="36">
        <v>83331.8</v>
      </c>
      <c r="D60" s="41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24309.1</v>
      </c>
      <c r="D61" s="46">
        <v>6369.5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2022-03-14T06:30:37Z</dcterms:modified>
</cp:coreProperties>
</file>